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firstSheet="1" activeTab="1"/>
  </bookViews>
  <sheets>
    <sheet name="INCOME STATEMENT" sheetId="1" r:id="rId1"/>
    <sheet name="BALANCE SHEET" sheetId="2" r:id="rId2"/>
    <sheet name="equity" sheetId="3" r:id="rId3"/>
    <sheet name="cashflow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SHEET'!$A$1:$J$64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<sst xmlns="http://schemas.openxmlformats.org/spreadsheetml/2006/main" count="162" uniqueCount="122">
  <si>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</si>
  <si>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</si>
  <si>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</si>
  <si>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</si>
  <si>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</si>
  <si>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</si>
  <si>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</si>
  <si>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</si>
  <si>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</si>
  <si>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</si>
  <si>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</si>
  <si>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</si>
  <si>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</si>
  <si>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</si>
  <si>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</si>
  <si>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</si>
  <si>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</si>
  <si>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</si>
  <si>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</si>
  <si>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</si>
  <si>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</si>
  <si>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</si>
  <si>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</si>
  <si>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</si>
  <si>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</si>
  <si>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</si>
  <si>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</si>
  <si>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</si>
  <si>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</si>
  <si>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</si>
  <si>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</si>
  <si>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</si>
  <si>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</si>
  <si>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</si>
  <si>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</si>
  <si>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</si>
  <si>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</si>
  <si>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</si>
  <si>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</si>
  <si>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</si>
  <si>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</si>
  <si>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</si>
  <si>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</si>
  <si>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</si>
  <si>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</si>
  <si>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</si>
  <si>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</si>
  <si>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</si>
  <si>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</si>
  <si>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</si>
  <si>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</si>
  <si>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</si>
  <si>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</si>
  <si>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</si>
  <si>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</si>
  <si>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</si>
  <si>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</si>
  <si>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</si>
  <si>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</si>
  <si>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</si>
  <si>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</si>
  <si>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</si>
  <si>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</si>
  <si>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</si>
  <si>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</si>
  <si>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</si>
  <si>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</si>
  <si>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</si>
  <si>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</si>
  <si>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</si>
  <si>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</si>
  <si>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</si>
  <si>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</si>
  <si>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</si>
  <si>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</si>
  <si>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</si>
  <si>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</si>
  <si>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</si>
  <si>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</si>
  <si>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</si>
  <si>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</si>
  <si>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</si>
  <si>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</si>
  <si>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>Profit after taxation</t>
  </si>
  <si>
    <t xml:space="preserve">The Condensed Consolidated Statements of Changes in Equity should be read in conjunction with the </t>
  </si>
  <si>
    <t>Amortisation during the period</t>
  </si>
  <si>
    <t>Interest received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</si>
  <si>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</si>
  <si>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</si>
  <si>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</si>
  <si>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</si>
  <si>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</si>
  <si>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</si>
  <si>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</si>
  <si>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</si>
  <si>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</si>
  <si>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</si>
  <si>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</si>
  <si>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</si>
  <si>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</si>
  <si>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</si>
  <si>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</si>
  <si>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</si>
  <si>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</si>
  <si>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</si>
  <si>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FOR THE QUARTER ENDED 31 JULY 2003</t>
  </si>
  <si>
    <t>31/07/2003</t>
  </si>
  <si>
    <t>31/07/2002</t>
  </si>
  <si>
    <t>AS AT 31 JULY 2003</t>
  </si>
  <si>
    <t>year ended 30 April 2003</t>
  </si>
  <si>
    <t>3 month quarter</t>
  </si>
  <si>
    <t>ended 31 July 2003</t>
  </si>
  <si>
    <t>Annual Financial Report for the year ended 30 April 2003</t>
  </si>
  <si>
    <t>3 month</t>
  </si>
  <si>
    <t>Acquisition of treasury shares</t>
  </si>
  <si>
    <t>31/04/2003</t>
  </si>
  <si>
    <t>Purchase of Company's own share</t>
  </si>
  <si>
    <t>Bill payable</t>
  </si>
  <si>
    <t>Treasury Shares</t>
  </si>
  <si>
    <t>Quarterly report on consolidated results for the financial period ended 31 July 2003</t>
  </si>
  <si>
    <t>The Condensed Consolidated Income Statement should be read in conjunction with the Annual Financial</t>
  </si>
  <si>
    <t>Report for the year ended 30 April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</si>
</sst>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m/d"/>
    <numFmt numFmtId="195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0" xfId="15" applyNumberFormat="1" applyFont="1" applyBorder="1" applyAlignment="1">
      <alignment/>
    </xf>
    <xf numFmtId="187" fontId="0" fillId="0" borderId="0" xfId="15" applyNumberFormat="1" applyBorder="1" applyAlignment="1">
      <alignment/>
    </xf>
    <xf numFmtId="187" fontId="1" fillId="0" borderId="1" xfId="15" applyNumberFormat="1" applyFont="1" applyBorder="1" applyAlignment="1">
      <alignment/>
    </xf>
    <xf numFmtId="187" fontId="1" fillId="0" borderId="2" xfId="15" applyNumberFormat="1" applyFont="1" applyBorder="1" applyAlignment="1">
      <alignment/>
    </xf>
    <xf numFmtId="187" fontId="1" fillId="0" borderId="3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7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7" fontId="1" fillId="0" borderId="0" xfId="15" applyNumberFormat="1" applyFont="1" applyBorder="1" applyAlignment="1" quotePrefix="1">
      <alignment/>
    </xf>
    <xf numFmtId="187" fontId="0" fillId="0" borderId="5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6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7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9" xfId="15" applyNumberFormat="1" applyFont="1" applyBorder="1" applyAlignment="1">
      <alignment/>
    </xf>
    <xf numFmtId="187" fontId="0" fillId="0" borderId="10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6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6" xfId="15" applyNumberFormat="1" applyFont="1" applyBorder="1" applyAlignment="1" quotePrefix="1">
      <alignment/>
    </xf>
    <xf numFmtId="187" fontId="1" fillId="0" borderId="11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7" fontId="1" fillId="0" borderId="12" xfId="15" applyNumberFormat="1" applyFont="1" applyBorder="1" applyAlignment="1">
      <alignment/>
    </xf>
    <xf numFmtId="187" fontId="1" fillId="0" borderId="5" xfId="15" applyNumberFormat="1" applyFont="1" applyBorder="1" applyAlignment="1">
      <alignment/>
    </xf>
    <xf numFmtId="187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7" fontId="0" fillId="0" borderId="12" xfId="15" applyNumberFormat="1" applyFont="1" applyBorder="1" applyAlignment="1">
      <alignment/>
    </xf>
    <xf numFmtId="187" fontId="0" fillId="0" borderId="11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1" fillId="0" borderId="6" xfId="15" applyNumberFormat="1" applyFont="1" applyBorder="1" applyAlignment="1">
      <alignment horizontal="center"/>
    </xf>
    <xf numFmtId="15" fontId="1" fillId="0" borderId="0" xfId="15" applyNumberFormat="1" applyFont="1" applyAlignment="1">
      <alignment horizontal="center"/>
    </xf>
    <xf numFmtId="187" fontId="0" fillId="0" borderId="7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13" xfId="15" applyNumberFormat="1" applyBorder="1" applyAlignment="1">
      <alignment/>
    </xf>
    <xf numFmtId="187" fontId="0" fillId="0" borderId="9" xfId="15" applyNumberFormat="1" applyFont="1" applyBorder="1" applyAlignment="1">
      <alignment/>
    </xf>
    <xf numFmtId="43" fontId="1" fillId="0" borderId="13" xfId="15" applyNumberFormat="1" applyFont="1" applyBorder="1" applyAlignment="1">
      <alignment/>
    </xf>
    <xf numFmtId="43" fontId="0" fillId="0" borderId="13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4" fontId="1" fillId="0" borderId="0" xfId="0" applyNumberFormat="1" applyFont="1" applyBorder="1" applyAlignment="1" quotePrefix="1">
      <alignment horizontal="right"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87" fontId="1" fillId="0" borderId="14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0" customWidth="1"/>
    <col min="6" max="6" width="22.28125" style="23" customWidth="1"/>
    <col min="7" max="7" width="3.28125" style="0" customWidth="1"/>
    <col min="8" max="8" width="18.421875" style="28" customWidth="1"/>
    <col min="9" max="9" width="22.00390625" style="23" customWidth="1"/>
    <col min="10" max="10" width="18.140625" style="0" customWidth="1"/>
    <col min="11" max="11" width="1.1484375" style="0" customWidth="1"/>
  </cols>
  <sheetData>
    <row r="1" ht="18">
      <c r="A1" s="17" t="s">
        <v>13</v>
      </c>
    </row>
    <row r="3" spans="1:7" ht="15.75">
      <c r="A3" s="6" t="s">
        <v>119</v>
      </c>
      <c r="B3" s="7"/>
      <c r="C3" s="7"/>
      <c r="D3" s="7"/>
      <c r="E3" s="7"/>
      <c r="F3" s="7"/>
      <c r="G3" s="7"/>
    </row>
    <row r="4" spans="1:7" ht="15.75">
      <c r="A4" s="6" t="s">
        <v>0</v>
      </c>
      <c r="B4" s="7"/>
      <c r="C4" s="7"/>
      <c r="D4" s="7"/>
      <c r="E4" s="7"/>
      <c r="F4" s="7"/>
      <c r="G4" s="7"/>
    </row>
    <row r="5" spans="1:7" ht="15.75">
      <c r="A5" s="6"/>
      <c r="B5" s="7"/>
      <c r="C5" s="7"/>
      <c r="D5" s="7"/>
      <c r="E5" s="7"/>
      <c r="F5" s="7"/>
      <c r="G5" s="7"/>
    </row>
    <row r="6" spans="1:7" ht="18">
      <c r="A6" s="17" t="s">
        <v>22</v>
      </c>
      <c r="B6" s="7"/>
      <c r="C6" s="7"/>
      <c r="D6" s="7"/>
      <c r="E6" s="7"/>
      <c r="F6" s="7"/>
      <c r="G6" s="7"/>
    </row>
    <row r="7" spans="1:7" ht="18">
      <c r="A7" s="17" t="s">
        <v>105</v>
      </c>
      <c r="B7" s="7"/>
      <c r="C7" s="7"/>
      <c r="D7" s="7"/>
      <c r="E7" s="7"/>
      <c r="F7" s="7"/>
      <c r="G7" s="7"/>
    </row>
    <row r="8" spans="5:8" ht="12.75">
      <c r="E8" s="4"/>
      <c r="F8" s="60"/>
      <c r="G8" s="4"/>
      <c r="H8" s="56"/>
    </row>
    <row r="9" spans="5:8" ht="12.75">
      <c r="E9" s="4"/>
      <c r="F9" s="60"/>
      <c r="G9" s="4"/>
      <c r="H9" s="56"/>
    </row>
    <row r="10" spans="1:11" ht="12.75">
      <c r="A10" s="4"/>
      <c r="B10" s="4"/>
      <c r="C10" s="4"/>
      <c r="D10" s="4"/>
      <c r="E10" s="87" t="s">
        <v>67</v>
      </c>
      <c r="F10" s="87"/>
      <c r="G10" s="21"/>
      <c r="H10" s="87" t="s">
        <v>72</v>
      </c>
      <c r="I10" s="87"/>
      <c r="J10" s="4"/>
      <c r="K10" s="4"/>
    </row>
    <row r="11" spans="1:11" ht="12.75">
      <c r="A11" s="4"/>
      <c r="B11" s="4"/>
      <c r="C11" s="4"/>
      <c r="D11" s="4"/>
      <c r="E11" s="22" t="s">
        <v>69</v>
      </c>
      <c r="F11" s="29" t="s">
        <v>70</v>
      </c>
      <c r="G11" s="25"/>
      <c r="H11" s="25" t="s">
        <v>69</v>
      </c>
      <c r="I11" s="29" t="s">
        <v>70</v>
      </c>
      <c r="K11" s="4"/>
    </row>
    <row r="12" spans="1:11" ht="12.75">
      <c r="A12" s="4"/>
      <c r="B12" s="4"/>
      <c r="C12" s="4"/>
      <c r="D12" s="4"/>
      <c r="E12" s="22" t="s">
        <v>1</v>
      </c>
      <c r="F12" s="29" t="s">
        <v>71</v>
      </c>
      <c r="G12" s="25"/>
      <c r="H12" s="25" t="s">
        <v>2</v>
      </c>
      <c r="I12" s="29" t="s">
        <v>71</v>
      </c>
      <c r="K12" s="4"/>
    </row>
    <row r="13" spans="1:11" ht="12.75">
      <c r="A13" s="4"/>
      <c r="B13" s="4"/>
      <c r="C13" s="4"/>
      <c r="D13" s="4"/>
      <c r="E13" s="22"/>
      <c r="F13" s="29" t="s">
        <v>1</v>
      </c>
      <c r="G13" s="25"/>
      <c r="H13" s="25"/>
      <c r="I13" s="29" t="s">
        <v>73</v>
      </c>
      <c r="K13" s="4"/>
    </row>
    <row r="14" spans="1:11" ht="12.75">
      <c r="A14" s="4"/>
      <c r="B14" s="4"/>
      <c r="C14" s="4"/>
      <c r="D14" s="4"/>
      <c r="E14" s="79" t="s">
        <v>106</v>
      </c>
      <c r="F14" s="80" t="s">
        <v>107</v>
      </c>
      <c r="G14" s="32"/>
      <c r="H14" s="79" t="s">
        <v>106</v>
      </c>
      <c r="I14" s="80" t="s">
        <v>107</v>
      </c>
      <c r="K14" s="4"/>
    </row>
    <row r="15" spans="1:11" ht="12.75">
      <c r="A15" s="4"/>
      <c r="B15" s="4"/>
      <c r="C15" s="4"/>
      <c r="D15" s="4"/>
      <c r="E15" s="79"/>
      <c r="F15" s="86"/>
      <c r="G15" s="32"/>
      <c r="H15" s="79"/>
      <c r="I15" s="80"/>
      <c r="K15" s="4"/>
    </row>
    <row r="16" spans="1:11" ht="12.75">
      <c r="A16" s="4"/>
      <c r="B16" s="4"/>
      <c r="C16" s="4"/>
      <c r="D16" s="4"/>
      <c r="E16" s="22" t="s">
        <v>3</v>
      </c>
      <c r="F16" s="29" t="s">
        <v>3</v>
      </c>
      <c r="G16" s="25"/>
      <c r="H16" s="25" t="s">
        <v>3</v>
      </c>
      <c r="I16" s="29" t="s">
        <v>3</v>
      </c>
      <c r="K16" s="4"/>
    </row>
    <row r="17" spans="1:11" ht="12.75">
      <c r="A17" s="4"/>
      <c r="B17" s="4"/>
      <c r="C17" s="4"/>
      <c r="D17" s="4"/>
      <c r="E17" s="21"/>
      <c r="F17" s="61"/>
      <c r="G17" s="27"/>
      <c r="H17" s="27"/>
      <c r="I17" s="61"/>
      <c r="K17" s="4"/>
    </row>
    <row r="18" spans="1:11" ht="12.75">
      <c r="A18" s="4"/>
      <c r="B18" s="4"/>
      <c r="C18" s="4" t="s">
        <v>14</v>
      </c>
      <c r="D18" s="4"/>
      <c r="E18" s="24">
        <v>25355</v>
      </c>
      <c r="F18" s="44">
        <v>19573</v>
      </c>
      <c r="G18" s="24"/>
      <c r="H18" s="24">
        <v>25355</v>
      </c>
      <c r="I18" s="44">
        <v>19573</v>
      </c>
      <c r="K18" s="4"/>
    </row>
    <row r="19" spans="1:11" ht="12.75">
      <c r="A19" s="4"/>
      <c r="B19" s="4"/>
      <c r="C19" s="4" t="s">
        <v>81</v>
      </c>
      <c r="D19" s="4"/>
      <c r="E19" s="48">
        <v>-16199</v>
      </c>
      <c r="F19" s="46">
        <v>-12925</v>
      </c>
      <c r="G19" s="24"/>
      <c r="H19" s="48">
        <v>-16199</v>
      </c>
      <c r="I19" s="46">
        <v>-12925</v>
      </c>
      <c r="K19" s="4"/>
    </row>
    <row r="20" spans="1:11" ht="12.75">
      <c r="A20" s="4"/>
      <c r="B20" s="4"/>
      <c r="C20" s="4"/>
      <c r="D20" s="4"/>
      <c r="E20" s="24"/>
      <c r="F20" s="44"/>
      <c r="G20" s="24"/>
      <c r="H20" s="24"/>
      <c r="I20" s="44"/>
      <c r="K20" s="4"/>
    </row>
    <row r="21" spans="1:11" ht="12.75">
      <c r="A21" s="4"/>
      <c r="B21" s="4"/>
      <c r="C21" s="4" t="s">
        <v>82</v>
      </c>
      <c r="D21" s="4"/>
      <c r="E21" s="24">
        <f>SUM(E18:E19)</f>
        <v>9156</v>
      </c>
      <c r="F21" s="26">
        <f>SUM(F18:F19)</f>
        <v>6648</v>
      </c>
      <c r="G21" s="24"/>
      <c r="H21" s="24">
        <f>SUM(H18:H19)</f>
        <v>9156</v>
      </c>
      <c r="I21" s="26">
        <f>SUM(I18:I19)</f>
        <v>6648</v>
      </c>
      <c r="K21" s="4"/>
    </row>
    <row r="22" spans="1:11" ht="12.75">
      <c r="A22" s="4"/>
      <c r="B22" s="4"/>
      <c r="C22" s="4"/>
      <c r="D22" s="4"/>
      <c r="E22" s="24"/>
      <c r="F22" s="44"/>
      <c r="G22" s="24"/>
      <c r="H22" s="24"/>
      <c r="I22" s="44"/>
      <c r="K22" s="4"/>
    </row>
    <row r="23" spans="1:11" ht="12.75">
      <c r="A23" s="4"/>
      <c r="B23" s="4"/>
      <c r="C23" s="4" t="s">
        <v>23</v>
      </c>
      <c r="D23" s="4"/>
      <c r="E23" s="24">
        <v>-7655</v>
      </c>
      <c r="F23" s="44">
        <v>-5302</v>
      </c>
      <c r="G23" s="24"/>
      <c r="H23" s="24">
        <v>-7655</v>
      </c>
      <c r="I23" s="44">
        <v>-5302</v>
      </c>
      <c r="K23" s="4"/>
    </row>
    <row r="24" spans="1:11" ht="12.75">
      <c r="A24" s="4"/>
      <c r="B24" s="5"/>
      <c r="C24" s="4" t="s">
        <v>24</v>
      </c>
      <c r="D24" s="4"/>
      <c r="E24" s="24">
        <v>591</v>
      </c>
      <c r="F24" s="44">
        <v>436</v>
      </c>
      <c r="G24" s="24"/>
      <c r="H24" s="24">
        <v>591</v>
      </c>
      <c r="I24" s="44">
        <v>436</v>
      </c>
      <c r="K24" s="4"/>
    </row>
    <row r="25" spans="1:11" ht="12.75">
      <c r="A25" s="4"/>
      <c r="B25" s="5"/>
      <c r="C25" s="4" t="s">
        <v>95</v>
      </c>
      <c r="D25" s="4"/>
      <c r="E25" s="48">
        <v>65</v>
      </c>
      <c r="F25" s="46">
        <v>19</v>
      </c>
      <c r="G25" s="24"/>
      <c r="H25" s="48">
        <v>65</v>
      </c>
      <c r="I25" s="46">
        <v>19</v>
      </c>
      <c r="K25" s="4"/>
    </row>
    <row r="26" spans="1:11" ht="12.75">
      <c r="A26" s="4"/>
      <c r="B26" s="5"/>
      <c r="C26" s="4" t="s">
        <v>4</v>
      </c>
      <c r="D26" s="4"/>
      <c r="E26" s="24"/>
      <c r="F26" s="44"/>
      <c r="G26" s="24"/>
      <c r="H26" s="24"/>
      <c r="I26" s="44"/>
      <c r="K26" s="4"/>
    </row>
    <row r="27" spans="1:12" ht="12.75">
      <c r="A27" s="4"/>
      <c r="B27" s="4"/>
      <c r="C27" s="4" t="s">
        <v>25</v>
      </c>
      <c r="D27" s="4"/>
      <c r="E27" s="24">
        <f>SUM(E21:E25)</f>
        <v>2157</v>
      </c>
      <c r="F27" s="26">
        <f>SUM(F21:F25)</f>
        <v>1801</v>
      </c>
      <c r="G27" s="24"/>
      <c r="H27" s="24">
        <f>SUM(H21:H25)</f>
        <v>2157</v>
      </c>
      <c r="I27" s="26">
        <f>SUM(I21:I25)</f>
        <v>1801</v>
      </c>
      <c r="K27" s="4"/>
      <c r="L27" s="35" t="s">
        <v>4</v>
      </c>
    </row>
    <row r="28" spans="1:11" ht="12.75">
      <c r="A28" s="4"/>
      <c r="B28" s="4"/>
      <c r="C28" s="4" t="s">
        <v>4</v>
      </c>
      <c r="D28" s="4"/>
      <c r="E28" s="24"/>
      <c r="F28" s="44"/>
      <c r="G28" s="24"/>
      <c r="H28" s="24"/>
      <c r="I28" s="44"/>
      <c r="K28" s="4"/>
    </row>
    <row r="29" spans="1:11" ht="12.75">
      <c r="A29" s="4"/>
      <c r="B29" s="5"/>
      <c r="C29" s="4" t="s">
        <v>26</v>
      </c>
      <c r="D29" s="4"/>
      <c r="E29" s="24">
        <v>-93</v>
      </c>
      <c r="F29" s="44">
        <v>-194</v>
      </c>
      <c r="G29" s="24"/>
      <c r="H29" s="24">
        <v>-93</v>
      </c>
      <c r="I29" s="44">
        <v>-194</v>
      </c>
      <c r="K29" s="4"/>
    </row>
    <row r="30" spans="1:11" ht="12.75">
      <c r="A30" s="4"/>
      <c r="B30" s="5"/>
      <c r="C30" s="4" t="s">
        <v>27</v>
      </c>
      <c r="D30" s="4"/>
      <c r="E30" s="48">
        <v>92</v>
      </c>
      <c r="F30" s="46">
        <v>-191</v>
      </c>
      <c r="G30" s="24"/>
      <c r="H30" s="48">
        <v>92</v>
      </c>
      <c r="I30" s="46">
        <v>-191</v>
      </c>
      <c r="K30" s="4"/>
    </row>
    <row r="31" spans="1:11" ht="12.75">
      <c r="A31" s="4"/>
      <c r="B31" s="4"/>
      <c r="C31" s="4"/>
      <c r="D31" s="4"/>
      <c r="E31" s="24"/>
      <c r="F31" s="44"/>
      <c r="G31" s="24"/>
      <c r="H31" s="24"/>
      <c r="I31" s="44"/>
      <c r="K31" s="4"/>
    </row>
    <row r="32" spans="1:11" ht="12.75">
      <c r="A32" s="4"/>
      <c r="B32" s="5"/>
      <c r="C32" s="4" t="s">
        <v>28</v>
      </c>
      <c r="D32" s="4"/>
      <c r="E32" s="24">
        <f>SUM(E27:E30)</f>
        <v>2156</v>
      </c>
      <c r="F32" s="26">
        <f>SUM(F27:F30)</f>
        <v>1416</v>
      </c>
      <c r="G32" s="24"/>
      <c r="H32" s="24">
        <f>SUM(H27:H30)</f>
        <v>2156</v>
      </c>
      <c r="I32" s="26">
        <f>SUM(I27:I30)</f>
        <v>1416</v>
      </c>
      <c r="K32" s="4"/>
    </row>
    <row r="33" spans="1:11" ht="12.75">
      <c r="A33" s="4"/>
      <c r="B33" s="4"/>
      <c r="C33" s="4"/>
      <c r="D33" s="4"/>
      <c r="E33" s="24"/>
      <c r="F33" s="44"/>
      <c r="G33" s="24"/>
      <c r="H33" s="24"/>
      <c r="I33" s="44"/>
      <c r="K33" s="4"/>
    </row>
    <row r="34" spans="1:11" ht="12.75">
      <c r="A34" s="4"/>
      <c r="B34" s="5"/>
      <c r="C34" s="4" t="s">
        <v>29</v>
      </c>
      <c r="D34" s="4"/>
      <c r="E34" s="49">
        <v>-1002</v>
      </c>
      <c r="F34" s="46">
        <v>-689</v>
      </c>
      <c r="G34" s="30"/>
      <c r="H34" s="49">
        <v>-1002</v>
      </c>
      <c r="I34" s="46">
        <v>-689</v>
      </c>
      <c r="K34" s="4"/>
    </row>
    <row r="35" spans="1:11" ht="12.75">
      <c r="A35" s="4"/>
      <c r="B35" s="4"/>
      <c r="C35" s="4"/>
      <c r="D35" s="4"/>
      <c r="E35" s="24"/>
      <c r="F35" s="44"/>
      <c r="G35" s="24"/>
      <c r="H35" s="24"/>
      <c r="I35" s="44"/>
      <c r="K35" s="4"/>
    </row>
    <row r="36" spans="1:11" ht="12.75">
      <c r="A36" s="4"/>
      <c r="B36" s="5"/>
      <c r="C36" s="4" t="s">
        <v>30</v>
      </c>
      <c r="E36" s="24">
        <f>SUM(E32:E34)</f>
        <v>1154</v>
      </c>
      <c r="F36" s="26">
        <f>SUM(F32:F34)</f>
        <v>727</v>
      </c>
      <c r="G36" s="24"/>
      <c r="H36" s="24">
        <f>SUM(H32:H34)</f>
        <v>1154</v>
      </c>
      <c r="I36" s="26">
        <f>SUM(I32:I34)</f>
        <v>727</v>
      </c>
      <c r="K36" s="4"/>
    </row>
    <row r="37" spans="1:11" ht="12.75">
      <c r="A37" s="4"/>
      <c r="B37" s="4"/>
      <c r="C37" s="4"/>
      <c r="D37" s="4" t="s">
        <v>4</v>
      </c>
      <c r="E37" s="24"/>
      <c r="F37" s="44"/>
      <c r="G37" s="24"/>
      <c r="H37" s="24"/>
      <c r="I37" s="44"/>
      <c r="K37" s="4"/>
    </row>
    <row r="38" spans="1:11" ht="12.75">
      <c r="A38" s="4"/>
      <c r="B38" s="4"/>
      <c r="C38" s="4" t="s">
        <v>12</v>
      </c>
      <c r="E38" s="48">
        <v>-74</v>
      </c>
      <c r="F38" s="46">
        <v>-121</v>
      </c>
      <c r="G38" s="24"/>
      <c r="H38" s="48">
        <v>-74</v>
      </c>
      <c r="I38" s="46">
        <v>-121</v>
      </c>
      <c r="K38" s="4"/>
    </row>
    <row r="39" spans="1:11" ht="12.75">
      <c r="A39" s="4"/>
      <c r="B39" s="4"/>
      <c r="C39" s="4"/>
      <c r="D39" s="4"/>
      <c r="E39" s="24"/>
      <c r="F39" s="44"/>
      <c r="G39" s="24"/>
      <c r="H39" s="24"/>
      <c r="I39" s="44"/>
      <c r="K39" s="4"/>
    </row>
    <row r="40" spans="1:11" ht="13.5" thickBot="1">
      <c r="A40" s="4"/>
      <c r="B40" s="4"/>
      <c r="C40" s="4" t="s">
        <v>31</v>
      </c>
      <c r="D40" s="4"/>
      <c r="E40" s="57">
        <f>+E36+E38</f>
        <v>1080</v>
      </c>
      <c r="F40" s="62">
        <f>+F36+F38</f>
        <v>606</v>
      </c>
      <c r="G40" s="24"/>
      <c r="H40" s="57">
        <f>+H36+H38</f>
        <v>1080</v>
      </c>
      <c r="I40" s="62">
        <f>+I36+I38</f>
        <v>606</v>
      </c>
      <c r="K40" s="4"/>
    </row>
    <row r="41" spans="1:11" ht="12.75">
      <c r="A41" s="4"/>
      <c r="B41" s="4"/>
      <c r="C41" s="4"/>
      <c r="D41" s="4"/>
      <c r="E41" s="24"/>
      <c r="G41" s="24"/>
      <c r="H41" s="24"/>
      <c r="I41" s="26"/>
      <c r="K41" s="4"/>
    </row>
    <row r="42" spans="1:11" ht="13.5" customHeight="1">
      <c r="A42" s="17"/>
      <c r="B42" s="18"/>
      <c r="C42" s="23"/>
      <c r="D42" s="7"/>
      <c r="E42" s="6"/>
      <c r="G42" s="6"/>
      <c r="H42" s="6"/>
      <c r="I42" s="7"/>
      <c r="K42" s="4"/>
    </row>
    <row r="43" spans="1:11" ht="12.75" customHeight="1">
      <c r="A43" s="7"/>
      <c r="B43" s="7"/>
      <c r="C43" s="7"/>
      <c r="D43" s="7"/>
      <c r="E43" s="6"/>
      <c r="G43" s="6"/>
      <c r="H43" s="6"/>
      <c r="I43" s="7"/>
      <c r="K43" s="4"/>
    </row>
    <row r="44" spans="1:14" ht="12.75">
      <c r="A44" s="4"/>
      <c r="B44" s="4"/>
      <c r="C44" s="4" t="s">
        <v>80</v>
      </c>
      <c r="D44" s="5"/>
      <c r="E44" s="24"/>
      <c r="F44" s="44"/>
      <c r="G44" s="24"/>
      <c r="H44" s="24"/>
      <c r="I44" s="26"/>
      <c r="J44" s="2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32</v>
      </c>
      <c r="E45" s="74">
        <v>1.65</v>
      </c>
      <c r="F45" s="75">
        <v>0.97</v>
      </c>
      <c r="G45" s="24"/>
      <c r="H45" s="74">
        <v>1.65</v>
      </c>
      <c r="I45" s="75">
        <v>0.97</v>
      </c>
      <c r="J45" s="2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33</v>
      </c>
      <c r="E46" s="50">
        <v>0</v>
      </c>
      <c r="F46" s="63">
        <v>0</v>
      </c>
      <c r="G46" s="24"/>
      <c r="H46" s="50">
        <v>0</v>
      </c>
      <c r="I46" s="63">
        <v>0</v>
      </c>
      <c r="J46" s="26"/>
      <c r="K46" s="4"/>
    </row>
    <row r="47" spans="1:11" ht="13.5" thickTop="1">
      <c r="A47" s="4"/>
      <c r="B47" s="4"/>
      <c r="C47" s="4"/>
      <c r="D47" s="4"/>
      <c r="E47" s="24"/>
      <c r="F47" s="26"/>
      <c r="G47" s="24"/>
      <c r="H47" s="24"/>
      <c r="I47" s="26"/>
      <c r="J47" s="26"/>
      <c r="K47" s="4"/>
    </row>
    <row r="48" spans="1:11" ht="12.75">
      <c r="A48" s="4"/>
      <c r="B48" s="4"/>
      <c r="C48" s="4"/>
      <c r="D48" s="4"/>
      <c r="E48" s="24"/>
      <c r="F48" s="26"/>
      <c r="G48" s="24"/>
      <c r="H48" s="24"/>
      <c r="I48" s="26"/>
      <c r="J48" s="26"/>
      <c r="K48" s="4"/>
    </row>
    <row r="49" spans="1:11" ht="12.75">
      <c r="A49" s="4"/>
      <c r="B49" s="4"/>
      <c r="C49" s="4"/>
      <c r="D49" s="4"/>
      <c r="E49" s="24"/>
      <c r="F49" s="26"/>
      <c r="G49" s="24"/>
      <c r="H49" s="24"/>
      <c r="I49" s="26"/>
      <c r="J49" s="26"/>
      <c r="K49" s="4"/>
    </row>
    <row r="50" spans="5:7" ht="12.75">
      <c r="E50" s="3"/>
      <c r="G50" s="3"/>
    </row>
    <row r="51" spans="3:9" s="28" customFormat="1" ht="12.75">
      <c r="C51" s="69" t="s">
        <v>78</v>
      </c>
      <c r="D51" s="33"/>
      <c r="E51" s="33"/>
      <c r="F51" s="33"/>
      <c r="G51" s="33"/>
      <c r="H51" s="33"/>
      <c r="I51" s="33"/>
    </row>
    <row r="52" spans="3:9" s="28" customFormat="1" ht="12.75">
      <c r="C52" s="33" t="s">
        <v>109</v>
      </c>
      <c r="D52" s="33"/>
      <c r="E52" s="33"/>
      <c r="F52" s="33"/>
      <c r="G52" s="33"/>
      <c r="H52" s="33"/>
      <c r="I52" s="33"/>
    </row>
    <row r="53" spans="5:7" ht="12.75">
      <c r="E53" s="3"/>
      <c r="G53" s="3"/>
    </row>
    <row r="54" spans="5:7" ht="12.75">
      <c r="E54" s="3"/>
      <c r="G54" s="3"/>
    </row>
    <row r="55" spans="5:7" ht="12.75">
      <c r="E55" s="3"/>
      <c r="G55" s="3"/>
    </row>
    <row r="56" spans="1:7" ht="12.75">
      <c r="A56" s="2"/>
      <c r="E56" s="3"/>
      <c r="G56" s="3"/>
    </row>
    <row r="57" spans="5:7" ht="12.75">
      <c r="E57" s="3"/>
      <c r="G57" s="3"/>
    </row>
    <row r="58" spans="5:7" ht="12.75">
      <c r="E58" s="3"/>
      <c r="G58" s="3"/>
    </row>
    <row r="59" spans="5:7" ht="12.75">
      <c r="E59" s="3"/>
      <c r="G59" s="3"/>
    </row>
    <row r="60" spans="1:7" ht="12.75">
      <c r="A60" s="2"/>
      <c r="E60" s="3"/>
      <c r="G60" s="3"/>
    </row>
    <row r="61" spans="5:7" ht="12.75">
      <c r="E61" s="3"/>
      <c r="G61" s="3"/>
    </row>
    <row r="62" spans="5:7" ht="12.75">
      <c r="E62" s="3"/>
      <c r="G62" s="3"/>
    </row>
    <row r="63" spans="5:7" ht="12.75">
      <c r="E63" s="3"/>
      <c r="G63" s="3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1:7" ht="12.75">
      <c r="A68" s="2"/>
      <c r="E68" s="3"/>
      <c r="G68" s="3"/>
    </row>
    <row r="69" spans="5:7" ht="12.75">
      <c r="E69" s="3"/>
      <c r="G69" s="3"/>
    </row>
    <row r="70" spans="1:7" ht="12.75">
      <c r="A70" s="2"/>
      <c r="E70" s="3"/>
      <c r="G70" s="3"/>
    </row>
    <row r="71" spans="5:7" ht="12.75">
      <c r="E71" s="3"/>
      <c r="G71" s="3"/>
    </row>
    <row r="72" spans="1:7" ht="12.75">
      <c r="A72" s="2"/>
      <c r="E72" s="3"/>
      <c r="G72" s="3"/>
    </row>
    <row r="73" spans="5:7" ht="12.75">
      <c r="E73" s="3"/>
      <c r="G73" s="3"/>
    </row>
    <row r="74" spans="5:7" ht="12.75">
      <c r="E74" s="3"/>
      <c r="G74" s="3"/>
    </row>
    <row r="75" spans="1:7" ht="12.75">
      <c r="A75" s="2"/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8">
      <selection activeCell="B64" sqref="B64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0.00390625" style="0" customWidth="1"/>
    <col min="4" max="4" width="6.421875" style="0" customWidth="1"/>
    <col min="5" max="5" width="2.421875" style="0" customWidth="1"/>
    <col min="6" max="6" width="17.00390625" style="0" customWidth="1"/>
    <col min="7" max="7" width="20.421875" style="0" customWidth="1"/>
    <col min="8" max="8" width="15.8515625" style="0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42</v>
      </c>
      <c r="B3" s="7"/>
      <c r="C3" s="7"/>
      <c r="D3" s="7"/>
      <c r="E3" s="7"/>
      <c r="F3" s="7"/>
    </row>
    <row r="4" spans="1:6" ht="15.75">
      <c r="A4" s="6" t="s">
        <v>108</v>
      </c>
      <c r="B4" s="7"/>
      <c r="C4" s="7"/>
      <c r="D4" s="7"/>
      <c r="E4" s="7"/>
      <c r="F4" s="7"/>
    </row>
    <row r="5" ht="15.75">
      <c r="A5" s="6"/>
    </row>
    <row r="6" spans="1:7" ht="15.75">
      <c r="A6" s="6"/>
      <c r="G6" s="85" t="s">
        <v>103</v>
      </c>
    </row>
    <row r="7" spans="6:7" ht="12.75">
      <c r="F7" s="52" t="s">
        <v>5</v>
      </c>
      <c r="G7" s="1" t="s">
        <v>5</v>
      </c>
    </row>
    <row r="8" spans="6:7" ht="12.75">
      <c r="F8" s="52" t="s">
        <v>74</v>
      </c>
      <c r="G8" s="1" t="s">
        <v>68</v>
      </c>
    </row>
    <row r="9" spans="6:7" ht="12.75">
      <c r="F9" s="52" t="s">
        <v>75</v>
      </c>
      <c r="G9" s="1" t="s">
        <v>76</v>
      </c>
    </row>
    <row r="10" spans="6:7" ht="12.75">
      <c r="F10" s="52" t="s">
        <v>1</v>
      </c>
      <c r="G10" s="1" t="s">
        <v>77</v>
      </c>
    </row>
    <row r="11" spans="6:7" ht="12.75">
      <c r="F11" s="53" t="s">
        <v>106</v>
      </c>
      <c r="G11" s="54" t="s">
        <v>115</v>
      </c>
    </row>
    <row r="12" spans="6:7" ht="12.75">
      <c r="F12" s="45" t="s">
        <v>41</v>
      </c>
      <c r="G12" s="55" t="s">
        <v>41</v>
      </c>
    </row>
    <row r="13" spans="6:7" ht="12.75">
      <c r="F13" s="19"/>
      <c r="G13" s="20"/>
    </row>
    <row r="14" spans="1:7" ht="12.75">
      <c r="A14" s="2"/>
      <c r="B14" t="s">
        <v>15</v>
      </c>
      <c r="F14" s="8">
        <v>48205</v>
      </c>
      <c r="G14" s="36">
        <v>47739</v>
      </c>
    </row>
    <row r="15" spans="1:7" ht="12.75">
      <c r="A15" s="2"/>
      <c r="F15" s="8"/>
      <c r="G15" s="36"/>
    </row>
    <row r="16" spans="1:7" ht="12.75">
      <c r="A16" s="2"/>
      <c r="B16" t="s">
        <v>18</v>
      </c>
      <c r="F16" s="8">
        <v>515</v>
      </c>
      <c r="G16" s="36">
        <v>523</v>
      </c>
    </row>
    <row r="17" spans="1:7" ht="12.75">
      <c r="A17" s="2"/>
      <c r="F17" s="8"/>
      <c r="G17" s="36"/>
    </row>
    <row r="18" spans="1:10" ht="12.75">
      <c r="A18" s="2"/>
      <c r="B18" t="s">
        <v>6</v>
      </c>
      <c r="F18" s="8">
        <v>0</v>
      </c>
      <c r="G18" s="36">
        <v>0</v>
      </c>
      <c r="J18" s="35"/>
    </row>
    <row r="19" spans="1:10" ht="12.75">
      <c r="A19" s="2"/>
      <c r="F19" s="8"/>
      <c r="G19" s="36"/>
      <c r="J19" s="35"/>
    </row>
    <row r="20" spans="1:10" ht="12.75">
      <c r="A20" s="2"/>
      <c r="B20" t="s">
        <v>19</v>
      </c>
      <c r="F20" s="8">
        <v>859</v>
      </c>
      <c r="G20" s="36">
        <v>766</v>
      </c>
      <c r="J20" s="35"/>
    </row>
    <row r="21" spans="1:7" ht="12.75">
      <c r="A21" s="2"/>
      <c r="F21" s="8"/>
      <c r="G21" s="36"/>
    </row>
    <row r="22" spans="1:7" ht="12.75">
      <c r="A22" s="2"/>
      <c r="B22" t="s">
        <v>34</v>
      </c>
      <c r="F22" s="8">
        <v>1420</v>
      </c>
      <c r="G22" s="36">
        <v>1420</v>
      </c>
    </row>
    <row r="23" spans="1:7" ht="12.75">
      <c r="A23" s="2"/>
      <c r="B23" t="s">
        <v>4</v>
      </c>
      <c r="C23" t="s">
        <v>4</v>
      </c>
      <c r="F23" s="8" t="s">
        <v>4</v>
      </c>
      <c r="G23" s="36" t="s">
        <v>4</v>
      </c>
    </row>
    <row r="24" spans="1:7" ht="12.75">
      <c r="A24" s="2"/>
      <c r="B24" s="33" t="s">
        <v>96</v>
      </c>
      <c r="F24" s="8">
        <v>334</v>
      </c>
      <c r="G24" s="36">
        <v>552</v>
      </c>
    </row>
    <row r="25" spans="1:7" ht="12.75">
      <c r="A25" s="2"/>
      <c r="F25" s="8"/>
      <c r="G25" s="36"/>
    </row>
    <row r="26" spans="1:7" ht="12.75">
      <c r="A26" s="2"/>
      <c r="B26" t="s">
        <v>7</v>
      </c>
      <c r="F26" s="9"/>
      <c r="G26" s="26"/>
    </row>
    <row r="27" spans="3:7" ht="12.75">
      <c r="C27" s="33" t="s">
        <v>16</v>
      </c>
      <c r="F27" s="11">
        <v>25379</v>
      </c>
      <c r="G27" s="39">
        <v>23929</v>
      </c>
    </row>
    <row r="28" spans="3:7" ht="12.75">
      <c r="C28" s="33" t="s">
        <v>94</v>
      </c>
      <c r="F28" s="12">
        <v>16933</v>
      </c>
      <c r="G28" s="40">
        <v>15307</v>
      </c>
    </row>
    <row r="29" spans="3:7" ht="12.75">
      <c r="C29" s="33" t="s">
        <v>35</v>
      </c>
      <c r="F29" s="13">
        <v>14810</v>
      </c>
      <c r="G29" s="41">
        <v>13547</v>
      </c>
    </row>
    <row r="30" spans="6:7" ht="12.75">
      <c r="F30" s="14">
        <f>SUM(F27:F29)</f>
        <v>57122</v>
      </c>
      <c r="G30" s="42">
        <f>SUM(G27:G29)</f>
        <v>52783</v>
      </c>
    </row>
    <row r="31" spans="6:7" ht="12.75">
      <c r="F31" s="8" t="s">
        <v>4</v>
      </c>
      <c r="G31" s="36" t="s">
        <v>4</v>
      </c>
    </row>
    <row r="32" spans="1:7" ht="12.75">
      <c r="A32" s="2"/>
      <c r="B32" t="s">
        <v>8</v>
      </c>
      <c r="F32" s="34"/>
      <c r="G32" s="36"/>
    </row>
    <row r="33" spans="3:7" ht="12.75">
      <c r="C33" s="33" t="s">
        <v>36</v>
      </c>
      <c r="F33" s="12">
        <v>15898</v>
      </c>
      <c r="G33" s="39">
        <v>13399</v>
      </c>
    </row>
    <row r="34" spans="3:7" ht="12.75">
      <c r="C34" s="33" t="s">
        <v>88</v>
      </c>
      <c r="F34" s="12">
        <v>88</v>
      </c>
      <c r="G34" s="40">
        <v>213</v>
      </c>
    </row>
    <row r="35" spans="3:7" ht="12.75">
      <c r="C35" s="33" t="s">
        <v>89</v>
      </c>
      <c r="F35" s="12">
        <v>6468</v>
      </c>
      <c r="G35" s="40">
        <v>5423</v>
      </c>
    </row>
    <row r="36" spans="3:7" ht="12.75">
      <c r="C36" s="33" t="s">
        <v>29</v>
      </c>
      <c r="F36" s="13">
        <v>1275</v>
      </c>
      <c r="G36" s="41">
        <v>645</v>
      </c>
    </row>
    <row r="37" spans="6:7" ht="12.75">
      <c r="F37" s="14">
        <f>SUM(F33:F36)</f>
        <v>23729</v>
      </c>
      <c r="G37" s="42">
        <f>SUM(G33:G36)</f>
        <v>19680</v>
      </c>
    </row>
    <row r="38" spans="6:7" ht="12.75">
      <c r="F38" s="8"/>
      <c r="G38" s="36"/>
    </row>
    <row r="39" spans="1:7" ht="12.75">
      <c r="A39" s="2"/>
      <c r="B39" t="s">
        <v>17</v>
      </c>
      <c r="F39" s="8">
        <f>+F30-F37</f>
        <v>33393</v>
      </c>
      <c r="G39" s="36">
        <f>+G30-G37</f>
        <v>33103</v>
      </c>
    </row>
    <row r="40" spans="6:7" ht="12.75">
      <c r="F40" s="8"/>
      <c r="G40" s="36"/>
    </row>
    <row r="41" spans="6:7" ht="13.5" thickBot="1">
      <c r="F41" s="58">
        <f>+SUM(F14:F24)+F39</f>
        <v>84726</v>
      </c>
      <c r="G41" s="31">
        <f>+SUM(G14:G24)+G39</f>
        <v>84103</v>
      </c>
    </row>
    <row r="42" spans="6:7" ht="12.75">
      <c r="F42" s="8"/>
      <c r="G42" s="36"/>
    </row>
    <row r="43" spans="1:7" ht="12.75">
      <c r="A43" s="2"/>
      <c r="F43" s="8"/>
      <c r="G43" s="36"/>
    </row>
    <row r="44" spans="2:7" ht="12.75">
      <c r="B44" t="s">
        <v>10</v>
      </c>
      <c r="F44" s="8">
        <v>65632</v>
      </c>
      <c r="G44" s="36">
        <v>65632</v>
      </c>
    </row>
    <row r="45" spans="2:7" ht="12.75">
      <c r="B45" t="s">
        <v>11</v>
      </c>
      <c r="F45" s="34">
        <v>15962</v>
      </c>
      <c r="G45" s="37">
        <v>14892</v>
      </c>
    </row>
    <row r="46" spans="6:7" ht="12.75">
      <c r="F46" s="9">
        <f>SUM(F44:F45)</f>
        <v>81594</v>
      </c>
      <c r="G46" s="26">
        <f>SUM(G44:G45)</f>
        <v>80524</v>
      </c>
    </row>
    <row r="47" spans="2:7" ht="12.75">
      <c r="B47" t="s">
        <v>118</v>
      </c>
      <c r="F47" s="34">
        <v>-1010</v>
      </c>
      <c r="G47" s="37">
        <v>-521</v>
      </c>
    </row>
    <row r="48" spans="2:7" ht="12.75">
      <c r="B48" t="s">
        <v>9</v>
      </c>
      <c r="F48" s="8">
        <f>SUM(F46:F47)</f>
        <v>80584</v>
      </c>
      <c r="G48" s="36">
        <f>SUM(G46:G47)</f>
        <v>80003</v>
      </c>
    </row>
    <row r="49" spans="6:7" ht="12.75">
      <c r="F49" s="8"/>
      <c r="G49" s="36"/>
    </row>
    <row r="50" spans="1:7" ht="12.75">
      <c r="A50" s="2"/>
      <c r="B50" t="s">
        <v>37</v>
      </c>
      <c r="F50" s="8">
        <v>3965</v>
      </c>
      <c r="G50" s="36">
        <v>3889</v>
      </c>
    </row>
    <row r="51" spans="6:7" ht="12.75">
      <c r="F51" s="8"/>
      <c r="G51" s="36"/>
    </row>
    <row r="52" spans="1:7" ht="12.75">
      <c r="A52" s="2"/>
      <c r="B52" t="s">
        <v>38</v>
      </c>
      <c r="F52" s="8"/>
      <c r="G52" s="36"/>
    </row>
    <row r="53" spans="1:7" ht="12.75">
      <c r="A53" s="2"/>
      <c r="C53" s="33" t="s">
        <v>39</v>
      </c>
      <c r="F53" s="8">
        <v>0</v>
      </c>
      <c r="G53" s="36">
        <v>0</v>
      </c>
    </row>
    <row r="54" spans="3:7" ht="12.75">
      <c r="C54" s="33" t="s">
        <v>40</v>
      </c>
      <c r="F54" s="8">
        <v>177</v>
      </c>
      <c r="G54" s="36">
        <v>211</v>
      </c>
    </row>
    <row r="55" spans="6:7" ht="12.75">
      <c r="F55" s="8"/>
      <c r="G55" s="36"/>
    </row>
    <row r="56" spans="6:7" ht="13.5" thickBot="1">
      <c r="F56" s="58">
        <f>SUM(F48:F55)</f>
        <v>84726</v>
      </c>
      <c r="G56" s="31">
        <f>SUM(G48:G55)</f>
        <v>84103</v>
      </c>
    </row>
    <row r="57" spans="6:7" ht="12.75">
      <c r="F57" s="15"/>
      <c r="G57" s="26"/>
    </row>
    <row r="58" spans="6:7" ht="12.75">
      <c r="F58" s="15"/>
      <c r="G58" s="26"/>
    </row>
    <row r="59" spans="3:7" ht="12.75">
      <c r="C59" t="s">
        <v>100</v>
      </c>
      <c r="F59" s="82">
        <v>1.24</v>
      </c>
      <c r="G59" s="81">
        <v>1.22</v>
      </c>
    </row>
    <row r="60" spans="6:7" ht="12.75">
      <c r="F60" s="15"/>
      <c r="G60" s="26"/>
    </row>
    <row r="61" spans="6:7" ht="12.75">
      <c r="F61" s="15"/>
      <c r="G61" s="26"/>
    </row>
    <row r="62" spans="1:7" s="28" customFormat="1" ht="12.75">
      <c r="A62" s="51"/>
      <c r="B62" s="69" t="s">
        <v>120</v>
      </c>
      <c r="C62" s="33"/>
      <c r="D62" s="33"/>
      <c r="E62" s="33"/>
      <c r="F62" s="70"/>
      <c r="G62" s="70"/>
    </row>
    <row r="63" spans="2:7" s="28" customFormat="1" ht="12.75">
      <c r="B63" s="33" t="s">
        <v>121</v>
      </c>
      <c r="C63" s="33"/>
      <c r="D63" s="33"/>
      <c r="E63" s="33"/>
      <c r="F63" s="71"/>
      <c r="G63" s="71"/>
    </row>
    <row r="64" spans="6:7" ht="12.75">
      <c r="F64" s="8" t="s">
        <v>4</v>
      </c>
      <c r="G64" s="36"/>
    </row>
    <row r="65" spans="6:7" ht="12.75">
      <c r="F65" s="16" t="s">
        <v>4</v>
      </c>
      <c r="G65" s="38"/>
    </row>
    <row r="66" spans="6:7" ht="12.75">
      <c r="F66" s="3"/>
      <c r="G66" s="23"/>
    </row>
  </sheetData>
  <printOptions/>
  <pageMargins left="1.12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G17">
      <selection activeCell="L26" sqref="L26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17.421875" style="0" customWidth="1"/>
    <col min="5" max="5" width="3.140625" style="0" customWidth="1"/>
    <col min="6" max="6" width="13.8515625" style="44" bestFit="1" customWidth="1"/>
    <col min="7" max="7" width="15.57421875" style="44" bestFit="1" customWidth="1"/>
    <col min="8" max="8" width="14.28125" style="44" customWidth="1"/>
    <col min="9" max="9" width="13.7109375" style="44" bestFit="1" customWidth="1"/>
    <col min="10" max="10" width="11.8515625" style="44" bestFit="1" customWidth="1"/>
    <col min="11" max="11" width="11.28125" style="44" bestFit="1" customWidth="1"/>
  </cols>
  <sheetData>
    <row r="2" spans="1:7" ht="15.75">
      <c r="A2" s="6" t="s">
        <v>13</v>
      </c>
      <c r="B2" s="7"/>
      <c r="C2" s="7"/>
      <c r="D2" s="7"/>
      <c r="E2" s="7"/>
      <c r="F2" s="64"/>
      <c r="G2" s="64"/>
    </row>
    <row r="3" spans="1:7" ht="15">
      <c r="A3" s="7"/>
      <c r="B3" s="7"/>
      <c r="C3" s="7"/>
      <c r="D3" s="7"/>
      <c r="E3" s="7"/>
      <c r="F3" s="64"/>
      <c r="G3" s="64"/>
    </row>
    <row r="4" spans="1:7" ht="15.75">
      <c r="A4" s="6" t="s">
        <v>66</v>
      </c>
      <c r="B4" s="7"/>
      <c r="C4" s="7"/>
      <c r="D4" s="7"/>
      <c r="E4" s="7"/>
      <c r="F4" s="64"/>
      <c r="G4" s="64"/>
    </row>
    <row r="5" spans="1:7" ht="15.75">
      <c r="A5" s="6" t="s">
        <v>105</v>
      </c>
      <c r="B5" s="7"/>
      <c r="C5" s="7"/>
      <c r="D5" s="7"/>
      <c r="E5" s="7"/>
      <c r="F5" s="64"/>
      <c r="G5" s="64"/>
    </row>
    <row r="9" spans="6:11" s="28" customFormat="1" ht="12.75">
      <c r="F9" s="43"/>
      <c r="G9" s="43"/>
      <c r="H9" s="59" t="s">
        <v>60</v>
      </c>
      <c r="I9" s="59" t="s">
        <v>60</v>
      </c>
      <c r="J9" s="43"/>
      <c r="K9" s="43"/>
    </row>
    <row r="10" spans="6:11" s="28" customFormat="1" ht="12.75">
      <c r="F10" s="43"/>
      <c r="G10" s="43"/>
      <c r="H10" s="59" t="s">
        <v>61</v>
      </c>
      <c r="I10" s="59" t="s">
        <v>61</v>
      </c>
      <c r="J10" s="59" t="s">
        <v>64</v>
      </c>
      <c r="K10" s="43"/>
    </row>
    <row r="11" spans="6:11" s="28" customFormat="1" ht="12.75">
      <c r="F11" s="48" t="s">
        <v>10</v>
      </c>
      <c r="G11" s="48" t="s">
        <v>104</v>
      </c>
      <c r="H11" s="65" t="s">
        <v>62</v>
      </c>
      <c r="I11" s="65" t="s">
        <v>63</v>
      </c>
      <c r="J11" s="65" t="s">
        <v>65</v>
      </c>
      <c r="K11" s="65" t="s">
        <v>20</v>
      </c>
    </row>
    <row r="12" spans="6:11" s="45" customFormat="1" ht="12.75">
      <c r="F12" s="59" t="s">
        <v>41</v>
      </c>
      <c r="G12" s="59" t="s">
        <v>41</v>
      </c>
      <c r="H12" s="59" t="s">
        <v>41</v>
      </c>
      <c r="I12" s="59" t="s">
        <v>41</v>
      </c>
      <c r="J12" s="59" t="s">
        <v>41</v>
      </c>
      <c r="K12" s="59" t="s">
        <v>41</v>
      </c>
    </row>
    <row r="14" spans="2:4" ht="12.75">
      <c r="B14" s="28" t="s">
        <v>110</v>
      </c>
      <c r="C14" s="28"/>
      <c r="D14" s="28"/>
    </row>
    <row r="15" spans="2:4" ht="12.75">
      <c r="B15" s="47" t="s">
        <v>111</v>
      </c>
      <c r="C15" s="28"/>
      <c r="D15" s="28"/>
    </row>
    <row r="18" spans="2:11" ht="12.75">
      <c r="B18" t="s">
        <v>56</v>
      </c>
      <c r="F18" s="44">
        <v>65632</v>
      </c>
      <c r="G18" s="44">
        <v>-521</v>
      </c>
      <c r="H18" s="44">
        <v>2709</v>
      </c>
      <c r="I18" s="44">
        <v>670</v>
      </c>
      <c r="J18" s="44">
        <v>11513</v>
      </c>
      <c r="K18" s="44">
        <f>SUM(F18:J18)</f>
        <v>80003</v>
      </c>
    </row>
    <row r="19" ht="12.75">
      <c r="C19" t="s">
        <v>57</v>
      </c>
    </row>
    <row r="21" spans="2:11" ht="12.75">
      <c r="B21" t="s">
        <v>97</v>
      </c>
      <c r="F21" s="44">
        <v>0</v>
      </c>
      <c r="H21" s="44">
        <v>0</v>
      </c>
      <c r="I21" s="44">
        <v>0</v>
      </c>
      <c r="J21" s="44">
        <v>0</v>
      </c>
      <c r="K21" s="44">
        <f>SUM(F21:J21)</f>
        <v>0</v>
      </c>
    </row>
    <row r="23" spans="2:11" ht="12.75">
      <c r="B23" t="s">
        <v>85</v>
      </c>
      <c r="F23" s="44">
        <v>0</v>
      </c>
      <c r="H23" s="44">
        <v>-10</v>
      </c>
      <c r="I23" s="44">
        <v>0</v>
      </c>
      <c r="J23" s="44">
        <v>0</v>
      </c>
      <c r="K23" s="44">
        <f>SUM(F23:J23)</f>
        <v>-10</v>
      </c>
    </row>
    <row r="25" spans="2:11" ht="12.75">
      <c r="B25" t="s">
        <v>83</v>
      </c>
      <c r="F25" s="44">
        <v>0</v>
      </c>
      <c r="H25" s="44">
        <v>0</v>
      </c>
      <c r="I25" s="44">
        <v>0</v>
      </c>
      <c r="J25" s="44">
        <v>1080</v>
      </c>
      <c r="K25" s="44">
        <f>SUM(F25:J25)</f>
        <v>1080</v>
      </c>
    </row>
    <row r="27" spans="2:11" ht="12.75">
      <c r="B27" t="s">
        <v>114</v>
      </c>
      <c r="F27" s="44">
        <v>0</v>
      </c>
      <c r="G27" s="44">
        <v>-489</v>
      </c>
      <c r="K27" s="44">
        <f>SUM(F27:J27)</f>
        <v>-489</v>
      </c>
    </row>
    <row r="28" spans="6:11" ht="12.75">
      <c r="F28" s="46"/>
      <c r="G28" s="46"/>
      <c r="H28" s="46"/>
      <c r="I28" s="46"/>
      <c r="J28" s="46"/>
      <c r="K28" s="46"/>
    </row>
    <row r="29" ht="12.75">
      <c r="B29" t="s">
        <v>58</v>
      </c>
    </row>
    <row r="30" spans="3:11" ht="13.5" thickBot="1">
      <c r="C30" t="s">
        <v>59</v>
      </c>
      <c r="F30" s="72">
        <f aca="true" t="shared" si="0" ref="F30:K30">SUM(F18:F28)</f>
        <v>65632</v>
      </c>
      <c r="G30" s="72">
        <f t="shared" si="0"/>
        <v>-1010</v>
      </c>
      <c r="H30" s="72">
        <f t="shared" si="0"/>
        <v>2699</v>
      </c>
      <c r="I30" s="72">
        <f t="shared" si="0"/>
        <v>670</v>
      </c>
      <c r="J30" s="72">
        <f t="shared" si="0"/>
        <v>12593</v>
      </c>
      <c r="K30" s="72">
        <f t="shared" si="0"/>
        <v>80584</v>
      </c>
    </row>
    <row r="31" ht="13.5" thickTop="1"/>
    <row r="35" spans="2:11" s="28" customFormat="1" ht="12.75">
      <c r="B35" s="69" t="s">
        <v>84</v>
      </c>
      <c r="F35" s="43"/>
      <c r="G35" s="43"/>
      <c r="H35" s="43"/>
      <c r="I35" s="43"/>
      <c r="J35" s="43"/>
      <c r="K35" s="43"/>
    </row>
    <row r="36" spans="2:11" s="28" customFormat="1" ht="12.75">
      <c r="B36" s="33" t="s">
        <v>112</v>
      </c>
      <c r="F36" s="43"/>
      <c r="G36" s="43"/>
      <c r="H36" s="43"/>
      <c r="I36" s="43"/>
      <c r="J36" s="43"/>
      <c r="K36" s="43"/>
    </row>
  </sheetData>
  <printOptions/>
  <pageMargins left="0.5" right="0.2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">
      <selection activeCell="I16" sqref="I16"/>
    </sheetView>
  </sheetViews>
  <sheetFormatPr defaultColWidth="9.140625" defaultRowHeight="12.75"/>
  <cols>
    <col min="1" max="1" width="3.8515625" style="0" customWidth="1"/>
    <col min="2" max="2" width="2.421875" style="0" customWidth="1"/>
    <col min="7" max="7" width="10.8515625" style="0" customWidth="1"/>
    <col min="8" max="8" width="9.140625" style="0" customWidth="1"/>
    <col min="9" max="9" width="14.00390625" style="44" customWidth="1"/>
    <col min="10" max="10" width="10.28125" style="0" bestFit="1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79</v>
      </c>
      <c r="B3" s="7"/>
      <c r="C3" s="7"/>
      <c r="D3" s="7"/>
      <c r="E3" s="7"/>
      <c r="F3" s="7"/>
    </row>
    <row r="4" spans="1:6" ht="15.75">
      <c r="A4" s="6" t="s">
        <v>105</v>
      </c>
      <c r="B4" s="7"/>
      <c r="C4" s="7"/>
      <c r="D4" s="7"/>
      <c r="E4" s="7"/>
      <c r="F4" s="7"/>
    </row>
    <row r="7" ht="12.75">
      <c r="I7" s="68">
        <v>2003</v>
      </c>
    </row>
    <row r="8" ht="12.75">
      <c r="I8" s="59" t="s">
        <v>113</v>
      </c>
    </row>
    <row r="9" ht="12.75">
      <c r="I9" s="59" t="s">
        <v>53</v>
      </c>
    </row>
    <row r="10" ht="12.75">
      <c r="I10" s="66">
        <v>37833</v>
      </c>
    </row>
    <row r="11" ht="12.75">
      <c r="I11" s="59" t="s">
        <v>21</v>
      </c>
    </row>
    <row r="13" spans="2:9" ht="12.75">
      <c r="B13" t="s">
        <v>43</v>
      </c>
      <c r="I13" s="44">
        <v>2156</v>
      </c>
    </row>
    <row r="14" ht="12.75">
      <c r="B14" t="s">
        <v>44</v>
      </c>
    </row>
    <row r="16" spans="2:9" ht="12.75">
      <c r="B16" t="s">
        <v>45</v>
      </c>
      <c r="I16" s="10">
        <v>1570</v>
      </c>
    </row>
    <row r="17" spans="2:9" ht="12.75">
      <c r="B17" t="s">
        <v>46</v>
      </c>
      <c r="I17" s="10">
        <v>-65</v>
      </c>
    </row>
    <row r="18" ht="12.75">
      <c r="I18" s="46"/>
    </row>
    <row r="19" spans="2:9" ht="12.75">
      <c r="B19" t="s">
        <v>47</v>
      </c>
      <c r="I19" s="10">
        <f>+SUM(I13:I17)</f>
        <v>3661</v>
      </c>
    </row>
    <row r="20" ht="12.75">
      <c r="I20" s="10"/>
    </row>
    <row r="21" spans="2:9" ht="12.75">
      <c r="B21" t="s">
        <v>48</v>
      </c>
      <c r="I21" s="10"/>
    </row>
    <row r="22" spans="3:9" ht="12.75">
      <c r="C22" s="33" t="s">
        <v>49</v>
      </c>
      <c r="D22" s="33"/>
      <c r="E22" s="33"/>
      <c r="I22" s="67">
        <v>-3867</v>
      </c>
    </row>
    <row r="23" spans="3:9" ht="12.75">
      <c r="C23" s="33" t="s">
        <v>50</v>
      </c>
      <c r="D23" s="33"/>
      <c r="E23" s="33"/>
      <c r="I23" s="76">
        <v>2499</v>
      </c>
    </row>
    <row r="24" spans="3:9" ht="12.75">
      <c r="C24" s="33" t="s">
        <v>90</v>
      </c>
      <c r="D24" s="33"/>
      <c r="E24" s="33"/>
      <c r="I24" s="73">
        <v>-409</v>
      </c>
    </row>
    <row r="25" spans="3:9" ht="12.75">
      <c r="C25" s="33"/>
      <c r="D25" s="33"/>
      <c r="E25" s="33"/>
      <c r="I25" s="10"/>
    </row>
    <row r="26" spans="2:9" ht="12.75">
      <c r="B26" s="28" t="s">
        <v>51</v>
      </c>
      <c r="I26" s="24">
        <f>+SUM(I19:I24)</f>
        <v>1884</v>
      </c>
    </row>
    <row r="28" ht="12.75">
      <c r="B28" t="s">
        <v>52</v>
      </c>
    </row>
    <row r="29" spans="3:9" ht="12.75">
      <c r="C29" s="33" t="s">
        <v>101</v>
      </c>
      <c r="D29" s="33"/>
      <c r="I29" s="67">
        <f>-724</f>
        <v>-724</v>
      </c>
    </row>
    <row r="30" spans="3:9" ht="12.75">
      <c r="C30" s="33" t="s">
        <v>86</v>
      </c>
      <c r="D30" s="33"/>
      <c r="I30" s="77">
        <v>65</v>
      </c>
    </row>
    <row r="31" spans="3:9" ht="12.75">
      <c r="C31" s="33" t="s">
        <v>102</v>
      </c>
      <c r="D31" s="33"/>
      <c r="I31" s="78">
        <v>-300</v>
      </c>
    </row>
    <row r="32" spans="3:9" ht="12.75">
      <c r="C32" s="33"/>
      <c r="D32" s="33"/>
      <c r="I32" s="10"/>
    </row>
    <row r="33" spans="2:9" ht="12.75">
      <c r="B33" s="28" t="s">
        <v>91</v>
      </c>
      <c r="I33" s="24">
        <f>+SUM(I29:I31)</f>
        <v>-959</v>
      </c>
    </row>
    <row r="35" ht="12.75">
      <c r="B35" t="s">
        <v>54</v>
      </c>
    </row>
    <row r="36" spans="3:9" ht="12.75">
      <c r="C36" t="s">
        <v>116</v>
      </c>
      <c r="I36" s="67">
        <v>-489</v>
      </c>
    </row>
    <row r="37" spans="3:9" ht="12.75">
      <c r="C37" s="33" t="s">
        <v>87</v>
      </c>
      <c r="I37" s="77">
        <v>-93</v>
      </c>
    </row>
    <row r="38" spans="3:9" ht="12.75">
      <c r="C38" s="33" t="s">
        <v>117</v>
      </c>
      <c r="I38" s="78">
        <v>1045</v>
      </c>
    </row>
    <row r="39" spans="3:9" ht="12.75">
      <c r="C39" s="33"/>
      <c r="I39" s="10"/>
    </row>
    <row r="40" spans="2:9" ht="12.75">
      <c r="B40" s="28" t="s">
        <v>92</v>
      </c>
      <c r="I40" s="24">
        <f>+SUM(I36:I38)</f>
        <v>463</v>
      </c>
    </row>
    <row r="42" spans="2:9" ht="12.75">
      <c r="B42" t="s">
        <v>55</v>
      </c>
      <c r="I42" s="44">
        <f>+I26+I33+I40</f>
        <v>1388</v>
      </c>
    </row>
    <row r="44" spans="2:9" ht="12.75">
      <c r="B44" t="s">
        <v>98</v>
      </c>
      <c r="I44" s="44">
        <v>13334</v>
      </c>
    </row>
    <row r="46" spans="2:11" s="28" customFormat="1" ht="12.75">
      <c r="B46" s="28" t="s">
        <v>99</v>
      </c>
      <c r="I46" s="83">
        <f>+I42+I44</f>
        <v>14722</v>
      </c>
      <c r="J46" s="43"/>
      <c r="K46" s="84"/>
    </row>
    <row r="49" spans="2:9" s="28" customFormat="1" ht="12.75">
      <c r="B49" s="69" t="s">
        <v>93</v>
      </c>
      <c r="I49" s="43"/>
    </row>
    <row r="50" spans="2:9" s="28" customFormat="1" ht="12.75">
      <c r="B50" s="33" t="s">
        <v>112</v>
      </c>
      <c r="I50" s="43"/>
    </row>
    <row r="51" spans="3:11" ht="12.75">
      <c r="C51" s="28"/>
      <c r="D51" s="28"/>
      <c r="E51" s="28"/>
      <c r="F51" s="28"/>
      <c r="G51" s="28"/>
      <c r="H51" s="28"/>
      <c r="I51" s="43"/>
      <c r="J51" s="28"/>
      <c r="K51" s="28"/>
    </row>
    <row r="52" spans="2:9" s="28" customFormat="1" ht="12.75">
      <c r="B52" s="33"/>
      <c r="I52" s="43"/>
    </row>
    <row r="53" spans="2:9" s="28" customFormat="1" ht="12.75">
      <c r="B53" s="33"/>
      <c r="I53" s="43"/>
    </row>
    <row r="54" spans="3:11" ht="12.75">
      <c r="C54" s="28"/>
      <c r="D54" s="28"/>
      <c r="E54" s="28"/>
      <c r="F54" s="28"/>
      <c r="G54" s="28"/>
      <c r="H54" s="28"/>
      <c r="I54" s="43"/>
      <c r="J54" s="28"/>
      <c r="K54" s="28"/>
    </row>
  </sheetData>
  <printOptions/>
  <pageMargins left="0.95" right="0.75" top="0.75" bottom="0.7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station2</cp:lastModifiedBy>
  <cp:lastPrinted>2003-09-30T03:17:19Z</cp:lastPrinted>
  <dcterms:created xsi:type="dcterms:W3CDTF">1999-09-15T10:09:26Z</dcterms:created>
  <dcterms:modified xsi:type="dcterms:W3CDTF">2003-09-30T03:21:09Z</dcterms:modified>
  <cp:category/>
  <cp:version/>
  <cp:contentType/>
  <cp:contentStatus/>
</cp:coreProperties>
</file>